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DA27F467-71F1-4DDF-AE27-CEA55549B198}" xr6:coauthVersionLast="36" xr6:coauthVersionMax="36" xr10:uidLastSave="{00000000-0000-0000-0000-000000000000}"/>
  <bookViews>
    <workbookView xWindow="32760" yWindow="32760" windowWidth="28800" windowHeight="11865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10" i="1" l="1"/>
  <c r="G9" i="1"/>
  <c r="F10" i="1"/>
  <c r="F9" i="1"/>
  <c r="D21" i="1"/>
  <c r="E11" i="1"/>
  <c r="H11" i="1"/>
  <c r="E30" i="1"/>
  <c r="H30" i="1"/>
  <c r="E31" i="1"/>
  <c r="H31" i="1"/>
  <c r="E29" i="1"/>
  <c r="H29" i="1"/>
  <c r="E26" i="1"/>
  <c r="H26" i="1"/>
  <c r="E27" i="1"/>
  <c r="H27" i="1"/>
  <c r="E25" i="1"/>
  <c r="E24" i="1"/>
  <c r="E23" i="1"/>
  <c r="H23" i="1"/>
  <c r="E22" i="1"/>
  <c r="H22" i="1"/>
  <c r="E18" i="1"/>
  <c r="H18" i="1"/>
  <c r="E19" i="1"/>
  <c r="H19" i="1"/>
  <c r="E17" i="1"/>
  <c r="H17" i="1"/>
  <c r="E16" i="1"/>
  <c r="H16" i="1"/>
  <c r="E14" i="1"/>
  <c r="E12" i="1"/>
  <c r="H14" i="1"/>
  <c r="E15" i="1"/>
  <c r="H15" i="1"/>
  <c r="E13" i="1"/>
  <c r="H13" i="1"/>
  <c r="G28" i="1"/>
  <c r="F28" i="1"/>
  <c r="D28" i="1"/>
  <c r="C28" i="1"/>
  <c r="G24" i="1"/>
  <c r="G21" i="1"/>
  <c r="F24" i="1"/>
  <c r="F21" i="1"/>
  <c r="D24" i="1"/>
  <c r="C24" i="1"/>
  <c r="C21" i="1"/>
  <c r="D16" i="1"/>
  <c r="F16" i="1"/>
  <c r="G16" i="1"/>
  <c r="C16" i="1"/>
  <c r="D12" i="1"/>
  <c r="D9" i="1"/>
  <c r="D32" i="1"/>
  <c r="F12" i="1"/>
  <c r="G12" i="1"/>
  <c r="C12" i="1"/>
  <c r="C9" i="1"/>
  <c r="C32" i="1"/>
  <c r="E10" i="1"/>
  <c r="H10" i="1"/>
  <c r="H24" i="1"/>
  <c r="E9" i="1"/>
  <c r="H12" i="1"/>
  <c r="F32" i="1"/>
  <c r="G32" i="1"/>
  <c r="H25" i="1"/>
  <c r="E28" i="1"/>
  <c r="H28" i="1"/>
  <c r="H9" i="1"/>
  <c r="E21" i="1"/>
  <c r="H21" i="1"/>
  <c r="E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<sst xmlns="http://schemas.openxmlformats.org/spreadsheetml/2006/main" count="36" uniqueCount="26">
  <si>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</si>
  <si>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</si>
  <si>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</si>
  <si>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</si>
  <si>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</si>
  <si>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</si>
  <si>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</si>
  <si>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</si>
  <si>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</si>
  <si>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</si>
  <si>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</si>
  <si>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</si>
  <si>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</si>
  <si>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</si>
  <si>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</si>
  <si>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</si>
  <si>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</si>
  <si>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</si>
  <si>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</si>
  <si>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</si>
  <si>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</si>
  <si>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</si>
  <si>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</si>
  <si>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</si>
  <si>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</si>
  <si>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Del 01 enero 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</si>
</sst>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70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/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70" fontId="2" fillId="0" borderId="5" xfId="0" applyNumberFormat="1" applyFont="1" applyBorder="1" applyAlignment="1">
      <alignment horizontal="right" vertical="center" wrapText="1"/>
    </xf>
    <xf numFmtId="170" fontId="2" fillId="0" borderId="6" xfId="0" applyNumberFormat="1" applyFont="1" applyBorder="1" applyAlignment="1">
      <alignment horizontal="right" vertical="center" wrapText="1"/>
    </xf>
    <xf numFmtId="170" fontId="3" fillId="0" borderId="6" xfId="0" applyNumberFormat="1" applyFont="1" applyBorder="1" applyAlignment="1">
      <alignment horizontal="right" vertical="center" wrapText="1"/>
    </xf>
    <xf numFmtId="170" fontId="3" fillId="0" borderId="5" xfId="0" applyNumberFormat="1" applyFont="1" applyBorder="1" applyAlignment="1">
      <alignment horizontal="right" vertical="center" wrapText="1"/>
    </xf>
    <xf numFmtId="170" fontId="2" fillId="0" borderId="6" xfId="0" applyNumberFormat="1" applyFont="1" applyFill="1" applyBorder="1" applyAlignment="1">
      <alignment horizontal="right" vertical="center" wrapText="1"/>
    </xf>
    <xf numFmtId="170" fontId="3" fillId="0" borderId="6" xfId="0" applyNumberFormat="1" applyFont="1" applyFill="1" applyBorder="1" applyAlignment="1">
      <alignment horizontal="right" vertical="center" wrapText="1"/>
    </xf>
    <xf numFmtId="170" fontId="3" fillId="0" borderId="0" xfId="0" applyNumberFormat="1" applyFont="1"/>
    <xf numFmtId="43" fontId="2" fillId="0" borderId="5" xfId="1" applyFont="1" applyBorder="1" applyAlignment="1">
      <alignment horizontal="right" vertical="center" wrapText="1"/>
    </xf>
    <xf numFmtId="43" fontId="3" fillId="0" borderId="5" xfId="1" applyFont="1" applyBorder="1" applyAlignment="1">
      <alignment horizontal="right" vertical="center" wrapText="1"/>
    </xf>
    <xf numFmtId="43" fontId="2" fillId="0" borderId="5" xfId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34</xdr:row>
      <xdr:rowOff>0</xdr:rowOff>
    </xdr:from>
    <xdr:to>
      <xdr:col>0</xdr:col>
      <xdr:colOff>2933700</xdr:colOff>
      <xdr:row>34</xdr:row>
      <xdr:rowOff>0</xdr:rowOff>
    </xdr:to>
    <xdr:sp macro="" textlink="">
      <xdr:nvSpPr>
        <xdr:cNvPr id="2" name="Cuadro de texto 9">
          <a:extLst>
            <a:ext uri="{FF2B5EF4-FFF2-40B4-BE49-F238E27FC236}">
              <a16:creationId xmlns:a16="http://schemas.microsoft.com/office/drawing/2014/main" id="{C7288E02-86EC-4C97-B326-EC6439289141}"/>
            </a:ext>
          </a:extLst>
        </xdr:cNvPr>
        <xdr:cNvSpPr txBox="1">
          <a:spLocks noChangeArrowheads="1"/>
        </xdr:cNvSpPr>
      </xdr:nvSpPr>
      <xdr:spPr bwMode="auto">
        <a:xfrm>
          <a:off x="57148" y="15220949"/>
          <a:ext cx="2876552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B1" zoomScale="115" zoomScaleNormal="115" workbookViewId="0">
      <pane ySplit="8" topLeftCell="A9" activePane="bottomLeft" state="frozen"/>
      <selection pane="bottomLeft" activeCell="B46" sqref="B46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18">
        <f>C10+C11+C12+C15+C16+C19</f>
        <v>34120940</v>
      </c>
      <c r="D9" s="11">
        <f>D10+D11+D12+D15+D16+D19</f>
        <v>1882914</v>
      </c>
      <c r="E9" s="11">
        <f>E10+E11+E12+E15+E16+E19</f>
        <v>36003854</v>
      </c>
      <c r="F9" s="11">
        <f>+F10</f>
        <v>13455941.870000001</v>
      </c>
      <c r="G9" s="11">
        <f>G10+G11+G12+G15+G16+G19</f>
        <v>13455941.870000001</v>
      </c>
      <c r="H9" s="12">
        <f>E9-F9</f>
        <v>22547912.129999999</v>
      </c>
    </row>
    <row r="10" spans="2:8" ht="20.25" customHeight="1" x14ac:dyDescent="0.2">
      <c r="B10" s="3" t="s">
        <v>12</v>
      </c>
      <c r="C10" s="18">
        <v>34120940</v>
      </c>
      <c r="D10" s="12">
        <v>1882914</v>
      </c>
      <c r="E10" s="12">
        <f>C10+D10</f>
        <v>36003854</v>
      </c>
      <c r="F10" s="12">
        <f>13123209.81+332732.06</f>
        <v>13455941.870000001</v>
      </c>
      <c r="G10" s="12">
        <f>13123209.81+332732.06</f>
        <v>13455941.870000001</v>
      </c>
      <c r="H10" s="12">
        <f t="shared" ref="H10:H31" si="0">E10-F10</f>
        <v>22547912.129999999</v>
      </c>
    </row>
    <row r="11" spans="2:8" x14ac:dyDescent="0.2">
      <c r="B11" s="3" t="s">
        <v>13</v>
      </c>
      <c r="C11" s="18"/>
      <c r="D11" s="12"/>
      <c r="E11" s="13">
        <f>C11+D11</f>
        <v>0</v>
      </c>
      <c r="F11" s="12"/>
      <c r="G11" s="12"/>
      <c r="H11" s="13">
        <f t="shared" si="0"/>
        <v>0</v>
      </c>
    </row>
    <row r="12" spans="2:8" x14ac:dyDescent="0.2">
      <c r="B12" s="3" t="s">
        <v>14</v>
      </c>
      <c r="C12" s="19">
        <f>SUM(C13:C14)</f>
        <v>0</v>
      </c>
      <c r="D12" s="14">
        <f>SUM(D13:D14)</f>
        <v>0</v>
      </c>
      <c r="E12" s="14">
        <f>SUM(E13:E14)</f>
        <v>0</v>
      </c>
      <c r="F12" s="14">
        <f>SUM(F13:F14)</f>
        <v>0</v>
      </c>
      <c r="G12" s="14">
        <f>SUM(G13:G14)</f>
        <v>0</v>
      </c>
      <c r="H12" s="13">
        <f t="shared" si="0"/>
        <v>0</v>
      </c>
    </row>
    <row r="13" spans="2:8" x14ac:dyDescent="0.2">
      <c r="B13" s="4" t="s">
        <v>15</v>
      </c>
      <c r="C13" s="18"/>
      <c r="D13" s="12"/>
      <c r="E13" s="13">
        <f>C13+D13</f>
        <v>0</v>
      </c>
      <c r="F13" s="12"/>
      <c r="G13" s="12"/>
      <c r="H13" s="13">
        <f t="shared" si="0"/>
        <v>0</v>
      </c>
    </row>
    <row r="14" spans="2:8" x14ac:dyDescent="0.2">
      <c r="B14" s="4" t="s">
        <v>16</v>
      </c>
      <c r="C14" s="18"/>
      <c r="D14" s="12"/>
      <c r="E14" s="13">
        <f>C14+D14</f>
        <v>0</v>
      </c>
      <c r="F14" s="12"/>
      <c r="G14" s="12"/>
      <c r="H14" s="13">
        <f t="shared" si="0"/>
        <v>0</v>
      </c>
    </row>
    <row r="15" spans="2:8" x14ac:dyDescent="0.2">
      <c r="B15" s="3" t="s">
        <v>17</v>
      </c>
      <c r="C15" s="18"/>
      <c r="D15" s="12"/>
      <c r="E15" s="13">
        <f>C15+D15</f>
        <v>0</v>
      </c>
      <c r="F15" s="12"/>
      <c r="G15" s="12"/>
      <c r="H15" s="13">
        <f t="shared" si="0"/>
        <v>0</v>
      </c>
    </row>
    <row r="16" spans="2:8" ht="25.5" x14ac:dyDescent="0.2">
      <c r="B16" s="3" t="s">
        <v>18</v>
      </c>
      <c r="C16" s="19">
        <f>C17+C18</f>
        <v>0</v>
      </c>
      <c r="D16" s="14">
        <f>D17+D18</f>
        <v>0</v>
      </c>
      <c r="E16" s="14">
        <f>E17+E18</f>
        <v>0</v>
      </c>
      <c r="F16" s="14">
        <f>F17+F18</f>
        <v>0</v>
      </c>
      <c r="G16" s="14">
        <f>G17+G18</f>
        <v>0</v>
      </c>
      <c r="H16" s="13">
        <f t="shared" si="0"/>
        <v>0</v>
      </c>
    </row>
    <row r="17" spans="2:10" x14ac:dyDescent="0.2">
      <c r="B17" s="4" t="s">
        <v>19</v>
      </c>
      <c r="C17" s="18"/>
      <c r="D17" s="12"/>
      <c r="E17" s="13">
        <f>C17+D17</f>
        <v>0</v>
      </c>
      <c r="F17" s="12"/>
      <c r="G17" s="12"/>
      <c r="H17" s="13">
        <f t="shared" si="0"/>
        <v>0</v>
      </c>
    </row>
    <row r="18" spans="2:10" x14ac:dyDescent="0.2">
      <c r="B18" s="4" t="s">
        <v>20</v>
      </c>
      <c r="C18" s="18"/>
      <c r="D18" s="12"/>
      <c r="E18" s="13">
        <f>C18+D18</f>
        <v>0</v>
      </c>
      <c r="F18" s="12"/>
      <c r="G18" s="12"/>
      <c r="H18" s="13">
        <f t="shared" si="0"/>
        <v>0</v>
      </c>
    </row>
    <row r="19" spans="2:10" x14ac:dyDescent="0.2">
      <c r="B19" s="3" t="s">
        <v>21</v>
      </c>
      <c r="C19" s="18"/>
      <c r="D19" s="12"/>
      <c r="E19" s="13">
        <f>C19+D19</f>
        <v>0</v>
      </c>
      <c r="F19" s="12"/>
      <c r="G19" s="12"/>
      <c r="H19" s="13">
        <f t="shared" si="0"/>
        <v>0</v>
      </c>
    </row>
    <row r="20" spans="2:10" s="8" customFormat="1" x14ac:dyDescent="0.2">
      <c r="B20" s="5"/>
      <c r="C20" s="20"/>
      <c r="D20" s="15"/>
      <c r="E20" s="15"/>
      <c r="F20" s="15"/>
      <c r="G20" s="15"/>
      <c r="H20" s="16"/>
    </row>
    <row r="21" spans="2:10" x14ac:dyDescent="0.2">
      <c r="B21" s="2" t="s">
        <v>22</v>
      </c>
      <c r="C21" s="18">
        <f>C22+C23+C24+C27+C28+C31</f>
        <v>30717027</v>
      </c>
      <c r="D21" s="11">
        <f>+D22</f>
        <v>1882914</v>
      </c>
      <c r="E21" s="11">
        <f>E22+E23+E24+E27+E28+E31</f>
        <v>32599941</v>
      </c>
      <c r="F21" s="11">
        <f>F22+F23+F24+F27+F28+F31</f>
        <v>13123209.68</v>
      </c>
      <c r="G21" s="11">
        <f>G22+G23+G24+G27+G28+G31</f>
        <v>13123209.68</v>
      </c>
      <c r="H21" s="12">
        <f t="shared" si="0"/>
        <v>19476731.32</v>
      </c>
      <c r="J21" s="17"/>
    </row>
    <row r="22" spans="2:10" ht="18.75" customHeight="1" x14ac:dyDescent="0.2">
      <c r="B22" s="3" t="s">
        <v>12</v>
      </c>
      <c r="C22" s="18">
        <v>30717027</v>
      </c>
      <c r="D22" s="11">
        <v>1882914</v>
      </c>
      <c r="E22" s="12">
        <f>C22+D22</f>
        <v>32599941</v>
      </c>
      <c r="F22" s="12">
        <v>13123209.68</v>
      </c>
      <c r="G22" s="12">
        <v>13123209.68</v>
      </c>
      <c r="H22" s="12">
        <f t="shared" si="0"/>
        <v>19476731.32</v>
      </c>
    </row>
    <row r="23" spans="2:10" x14ac:dyDescent="0.2">
      <c r="B23" s="3" t="s">
        <v>13</v>
      </c>
      <c r="C23" s="18"/>
      <c r="D23" s="12"/>
      <c r="E23" s="13">
        <f>C23+D23</f>
        <v>0</v>
      </c>
      <c r="F23" s="12"/>
      <c r="G23" s="12"/>
      <c r="H23" s="13">
        <f t="shared" si="0"/>
        <v>0</v>
      </c>
    </row>
    <row r="24" spans="2:10" x14ac:dyDescent="0.2">
      <c r="B24" s="3" t="s">
        <v>14</v>
      </c>
      <c r="C24" s="19">
        <f>SUM(C25:C26)</f>
        <v>0</v>
      </c>
      <c r="D24" s="14">
        <f>SUM(D25:D26)</f>
        <v>0</v>
      </c>
      <c r="E24" s="14">
        <f>SUM(E25:E26)</f>
        <v>0</v>
      </c>
      <c r="F24" s="14">
        <f>SUM(F25:F26)</f>
        <v>0</v>
      </c>
      <c r="G24" s="14">
        <f>SUM(G25:G26)</f>
        <v>0</v>
      </c>
      <c r="H24" s="13">
        <f t="shared" si="0"/>
        <v>0</v>
      </c>
    </row>
    <row r="25" spans="2:10" x14ac:dyDescent="0.2">
      <c r="B25" s="4" t="s">
        <v>15</v>
      </c>
      <c r="C25" s="18"/>
      <c r="D25" s="12"/>
      <c r="E25" s="13">
        <f>C25+D25</f>
        <v>0</v>
      </c>
      <c r="F25" s="12"/>
      <c r="G25" s="12"/>
      <c r="H25" s="13">
        <f t="shared" si="0"/>
        <v>0</v>
      </c>
    </row>
    <row r="26" spans="2:10" x14ac:dyDescent="0.2">
      <c r="B26" s="4" t="s">
        <v>16</v>
      </c>
      <c r="C26" s="18"/>
      <c r="D26" s="12"/>
      <c r="E26" s="13">
        <f>C26+D26</f>
        <v>0</v>
      </c>
      <c r="F26" s="12"/>
      <c r="G26" s="12"/>
      <c r="H26" s="13">
        <f t="shared" si="0"/>
        <v>0</v>
      </c>
    </row>
    <row r="27" spans="2:10" x14ac:dyDescent="0.2">
      <c r="B27" s="3" t="s">
        <v>17</v>
      </c>
      <c r="C27" s="18"/>
      <c r="D27" s="12"/>
      <c r="E27" s="13">
        <f>C27+D27</f>
        <v>0</v>
      </c>
      <c r="F27" s="12"/>
      <c r="G27" s="12"/>
      <c r="H27" s="13">
        <f t="shared" si="0"/>
        <v>0</v>
      </c>
    </row>
    <row r="28" spans="2:10" ht="25.5" x14ac:dyDescent="0.2">
      <c r="B28" s="3" t="s">
        <v>18</v>
      </c>
      <c r="C28" s="19">
        <f>C29+C30</f>
        <v>0</v>
      </c>
      <c r="D28" s="14">
        <f>D29+D30</f>
        <v>0</v>
      </c>
      <c r="E28" s="14">
        <f>E29+E30</f>
        <v>0</v>
      </c>
      <c r="F28" s="14">
        <f>F29+F30</f>
        <v>0</v>
      </c>
      <c r="G28" s="14">
        <f>G29+G30</f>
        <v>0</v>
      </c>
      <c r="H28" s="13">
        <f t="shared" si="0"/>
        <v>0</v>
      </c>
    </row>
    <row r="29" spans="2:10" x14ac:dyDescent="0.2">
      <c r="B29" s="4" t="s">
        <v>19</v>
      </c>
      <c r="C29" s="18"/>
      <c r="D29" s="12"/>
      <c r="E29" s="13">
        <f>C29+D29</f>
        <v>0</v>
      </c>
      <c r="F29" s="12"/>
      <c r="G29" s="12"/>
      <c r="H29" s="13">
        <f t="shared" si="0"/>
        <v>0</v>
      </c>
    </row>
    <row r="30" spans="2:10" x14ac:dyDescent="0.2">
      <c r="B30" s="4" t="s">
        <v>20</v>
      </c>
      <c r="C30" s="18"/>
      <c r="D30" s="12"/>
      <c r="E30" s="13">
        <f>C30+D30</f>
        <v>0</v>
      </c>
      <c r="F30" s="12"/>
      <c r="G30" s="12"/>
      <c r="H30" s="13">
        <f t="shared" si="0"/>
        <v>0</v>
      </c>
    </row>
    <row r="31" spans="2:10" x14ac:dyDescent="0.2">
      <c r="B31" s="3" t="s">
        <v>21</v>
      </c>
      <c r="C31" s="18"/>
      <c r="D31" s="12"/>
      <c r="E31" s="13">
        <f>C31+D31</f>
        <v>0</v>
      </c>
      <c r="F31" s="12"/>
      <c r="G31" s="12"/>
      <c r="H31" s="13">
        <f t="shared" si="0"/>
        <v>0</v>
      </c>
    </row>
    <row r="32" spans="2:10" x14ac:dyDescent="0.2">
      <c r="B32" s="2" t="s">
        <v>23</v>
      </c>
      <c r="C32" s="18">
        <f t="shared" ref="C32:H32" si="1">C9+C21</f>
        <v>64837967</v>
      </c>
      <c r="D32" s="11">
        <f t="shared" si="1"/>
        <v>3765828</v>
      </c>
      <c r="E32" s="11">
        <f t="shared" si="1"/>
        <v>68603795</v>
      </c>
      <c r="F32" s="11">
        <f t="shared" si="1"/>
        <v>26579151.550000001</v>
      </c>
      <c r="G32" s="11">
        <f t="shared" si="1"/>
        <v>26579151.550000001</v>
      </c>
      <c r="H32" s="11">
        <f t="shared" si="1"/>
        <v>42024643.450000003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2026-01-08T22:40:03Z</cp:lastPrinted>
  <dcterms:created xsi:type="dcterms:W3CDTF">2016-10-11T20:59:14Z</dcterms:created>
  <dcterms:modified xsi:type="dcterms:W3CDTF">2026-07-13T22:20:14Z</dcterms:modified>
</cp:coreProperties>
</file>